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!!!_ИНВЕСТИЦИИ\Сайт\Саха(Якутия)стат\Годовые данные\2024\Инвестиции в основной капитал\"/>
    </mc:Choice>
  </mc:AlternateContent>
  <xr:revisionPtr revIDLastSave="0" documentId="13_ncr:1_{1A309E8A-B254-477B-97DB-5B5C113E94A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  <sheet name="Лист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0" i="2" l="1"/>
  <c r="G9" i="2"/>
  <c r="G8" i="2"/>
  <c r="G6" i="2"/>
  <c r="G7" i="2"/>
  <c r="G5" i="2"/>
  <c r="G16" i="1"/>
  <c r="G17" i="1"/>
  <c r="G18" i="1"/>
  <c r="G19" i="1"/>
  <c r="G20" i="1"/>
  <c r="H16" i="1" l="1"/>
  <c r="F16" i="1" l="1"/>
  <c r="H20" i="1"/>
  <c r="H19" i="1"/>
  <c r="H18" i="1"/>
  <c r="H17" i="1"/>
  <c r="F17" i="1"/>
  <c r="F20" i="1"/>
  <c r="F19" i="1"/>
  <c r="F18" i="1"/>
  <c r="B19" i="1" l="1"/>
  <c r="B20" i="1"/>
  <c r="B18" i="1"/>
  <c r="B17" i="1"/>
  <c r="B16" i="1"/>
  <c r="C17" i="1"/>
  <c r="C18" i="1"/>
  <c r="C19" i="1"/>
  <c r="C20" i="1"/>
  <c r="C16" i="1"/>
  <c r="E16" i="1"/>
  <c r="E17" i="1"/>
  <c r="E18" i="1"/>
  <c r="E19" i="1"/>
  <c r="E20" i="1"/>
  <c r="D17" i="1"/>
  <c r="D18" i="1"/>
  <c r="D19" i="1"/>
  <c r="D20" i="1"/>
  <c r="D16" i="1"/>
</calcChain>
</file>

<file path=xl/sharedStrings.xml><?xml version="1.0" encoding="utf-8"?>
<sst xmlns="http://schemas.openxmlformats.org/spreadsheetml/2006/main" count="46" uniqueCount="34">
  <si>
    <t>Инвестиции в основной капитал-всего</t>
  </si>
  <si>
    <t>в том числе:</t>
  </si>
  <si>
    <t>жилые здания и помещения</t>
  </si>
  <si>
    <t>здания (кроме жилых) и сооружения, расходы на улучшение земель</t>
  </si>
  <si>
    <t>машины, оборудование, включая хозяйственный инвентарь и другие объекты</t>
  </si>
  <si>
    <t>объекты интеллектуальной собственности</t>
  </si>
  <si>
    <t xml:space="preserve">прочие </t>
  </si>
  <si>
    <t>в процентах к итогу</t>
  </si>
  <si>
    <t>(в фактически действовавших ценах)</t>
  </si>
  <si>
    <t xml:space="preserve"> миллионов рублей</t>
  </si>
  <si>
    <r>
      <t>Инвестиции в основной капитал в Республике Саха (Якутия) по видам основных фондов</t>
    </r>
    <r>
      <rPr>
        <b/>
        <vertAlign val="superscript"/>
        <sz val="11"/>
        <rFont val="Times New Roman"/>
        <family val="1"/>
        <charset val="204"/>
      </rPr>
      <t>1)</t>
    </r>
  </si>
  <si>
    <r>
      <rPr>
        <vertAlign val="superscript"/>
        <sz val="9"/>
        <rFont val="Times New Roman"/>
        <family val="1"/>
        <charset val="204"/>
      </rPr>
      <t>2)</t>
    </r>
    <r>
      <rPr>
        <sz val="9"/>
        <rFont val="Times New Roman"/>
        <family val="1"/>
        <charset val="204"/>
      </rPr>
      <t xml:space="preserve"> Предварительные данные.</t>
    </r>
  </si>
  <si>
    <r>
      <t>2023</t>
    </r>
    <r>
      <rPr>
        <i/>
        <vertAlign val="superscript"/>
        <sz val="10"/>
        <rFont val="Times New Roman"/>
        <family val="1"/>
        <charset val="204"/>
      </rPr>
      <t>2)</t>
    </r>
  </si>
  <si>
    <r>
      <rPr>
        <vertAlign val="superscript"/>
        <sz val="9"/>
        <rFont val="Times New Roman"/>
        <family val="1"/>
        <charset val="204"/>
      </rPr>
      <t xml:space="preserve">1) </t>
    </r>
    <r>
      <rPr>
        <sz val="9"/>
        <rFont val="Times New Roman"/>
        <family val="1"/>
        <charset val="204"/>
      </rPr>
      <t>С учетом субъектов малого предпринимательства и объема инвестиций, не наблюдаемых прямыми статистическими методами. Распределение по видам основных фондов приведено в соответствии с Общероссийским классификатором основных фондов ОК-013-2014.</t>
    </r>
  </si>
  <si>
    <t>Инвестиции в основной капитал, тысяч рублей</t>
  </si>
  <si>
    <t>из них:</t>
  </si>
  <si>
    <t>ЖИЛЫЕ ЗДАНИЯ И ПОМЕЩЕНИЯ</t>
  </si>
  <si>
    <t>ЗДАНИЯ (КРОМЕ ЖИЛЫХ) И СООРУЖЕНИЯ, РАСХОДЫ НА УЛУЧШЕНИЕ ЗЕМЕЛЬ</t>
  </si>
  <si>
    <t>ЗДАНИЯ (КРОМЕ ЖИЛЫХ)</t>
  </si>
  <si>
    <t>РАСХОДЫ НА УЛУЧШЕНИЕ ЗЕМЕЛЬ</t>
  </si>
  <si>
    <t>СООРУЖЕНИЯ</t>
  </si>
  <si>
    <t>МАШИНЫ И ОБОРУДОВАНИЕ, ВКЛЮЧАЯ ХОЗЯЙСТВЕННЫЙ ИНВЕНТАРЬ, И ДРУГИЕ ОБЪЕКТЫ</t>
  </si>
  <si>
    <t>ИНФОРМАЦИОННОЕ, КОМПЬЮТЕРНОЕ И ТЕЛЕКОММУНИКАЦИОННОЕ (ИКТ) ОБОРУДОВАНИЕ</t>
  </si>
  <si>
    <t>Компьютеры и периферийное оборудование</t>
  </si>
  <si>
    <t>ТРАНСПОРТНЫЕ СРЕДСТВА</t>
  </si>
  <si>
    <t>Автомобили легковые</t>
  </si>
  <si>
    <t>ПРОЧИЕ МАШИНЫ И ОБОРУДОВАНИЕ, ВКЛЮЧАЯ ХОЗЯЙСТВЕННЫЙ ИНВЕНТАРЬ, И ДРУГИЕ ОБЪЕКТЫ</t>
  </si>
  <si>
    <t>ОБЪЕКТЫ ИНТЕЛЛЕКТУАЛЬНОЙ СОБСТВЕННОСТИ</t>
  </si>
  <si>
    <t>НАУЧНЫЕ ИССЛЕДОВАНИЯ И РАЗРАБОТКИ</t>
  </si>
  <si>
    <t>РАСХОДЫ НА РАЗВЕДКУ НЕДР И ОЦЕНКУ ЗАПАСОВ ПОЛЕЗНЫХ ИСКАПАЕМЫХ</t>
  </si>
  <si>
    <t>ПРОГРАММНОЕ ОБЕСПЕЧЕНИЕ</t>
  </si>
  <si>
    <t>БАЗЫ ДАННЫХ</t>
  </si>
  <si>
    <t>ОРИГИНАЛЫ ПРОИЗВЕДЕНИЙ РАЗВЛЕКАТЕЛЬНОГО ЖАНРА, ЛИТЕРАТУРЫ ИЛИ ИСКУССТВА</t>
  </si>
  <si>
    <t>ПРОЧИЕ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</si>
</sst>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15" x14ac:knownFonts="1">
    <font>
      <sz val="11"/>
      <color theme="1"/>
      <name val="Calibri"/>
      <family val="2"/>
      <charset val="204"/>
      <scheme val="minor"/>
    </font>
    <font>
      <sz val="7"/>
      <name val="Arial"/>
      <family val="2"/>
      <charset val="204"/>
    </font>
    <font>
      <b/>
      <sz val="8"/>
      <name val="Arial"/>
      <family val="2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vertAlign val="superscript"/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vertAlign val="superscript"/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name val="Arial"/>
      <family val="2"/>
      <charset val="204"/>
    </font>
    <font>
      <i/>
      <vertAlign val="superscript"/>
      <sz val="10"/>
      <name val="Times New Roman"/>
      <family val="1"/>
      <charset val="204"/>
    </font>
    <font>
      <b/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3" fillId="0" borderId="0" xfId="0" applyFont="1"/>
    <xf numFmtId="0" fontId="10" fillId="2" borderId="1" xfId="0" applyFont="1" applyFill="1" applyBorder="1" applyAlignment="1">
      <alignment vertical="center"/>
    </xf>
    <xf numFmtId="0" fontId="3" fillId="0" borderId="4" xfId="0" applyFont="1" applyBorder="1" applyAlignment="1">
      <alignment horizontal="left" vertical="center" wrapText="1" indent="2"/>
    </xf>
    <xf numFmtId="164" fontId="11" fillId="0" borderId="0" xfId="0" applyNumberFormat="1" applyFont="1" applyFill="1" applyBorder="1" applyAlignment="1">
      <alignment horizontal="right"/>
    </xf>
    <xf numFmtId="0" fontId="3" fillId="0" borderId="4" xfId="0" applyFont="1" applyBorder="1" applyAlignment="1">
      <alignment horizontal="left" vertical="center" wrapText="1" indent="1"/>
    </xf>
    <xf numFmtId="0" fontId="3" fillId="0" borderId="4" xfId="0" applyFont="1" applyBorder="1" applyAlignment="1">
      <alignment horizontal="left" vertical="center" wrapText="1"/>
    </xf>
    <xf numFmtId="1" fontId="11" fillId="0" borderId="0" xfId="0" applyNumberFormat="1" applyFont="1" applyFill="1" applyBorder="1" applyAlignment="1">
      <alignment horizontal="right"/>
    </xf>
    <xf numFmtId="0" fontId="10" fillId="2" borderId="1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 wrapText="1" indent="2"/>
    </xf>
    <xf numFmtId="0" fontId="3" fillId="0" borderId="5" xfId="0" applyFont="1" applyBorder="1" applyAlignment="1">
      <alignment horizontal="left" vertical="center" wrapText="1" indent="1"/>
    </xf>
    <xf numFmtId="0" fontId="10" fillId="2" borderId="6" xfId="0" applyFont="1" applyFill="1" applyBorder="1" applyAlignment="1">
      <alignment horizontal="center" vertical="center"/>
    </xf>
    <xf numFmtId="165" fontId="11" fillId="0" borderId="0" xfId="0" applyNumberFormat="1" applyFont="1" applyFill="1" applyBorder="1" applyAlignment="1">
      <alignment horizontal="right"/>
    </xf>
    <xf numFmtId="165" fontId="0" fillId="0" borderId="0" xfId="0" applyNumberFormat="1"/>
    <xf numFmtId="164" fontId="0" fillId="0" borderId="0" xfId="0" applyNumberFormat="1"/>
    <xf numFmtId="164" fontId="11" fillId="0" borderId="7" xfId="0" applyNumberFormat="1" applyFont="1" applyFill="1" applyBorder="1" applyAlignment="1">
      <alignment horizontal="right"/>
    </xf>
    <xf numFmtId="0" fontId="13" fillId="0" borderId="6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right"/>
    </xf>
    <xf numFmtId="0" fontId="4" fillId="0" borderId="0" xfId="0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/>
    </xf>
    <xf numFmtId="0" fontId="6" fillId="3" borderId="0" xfId="0" applyFont="1" applyFill="1" applyBorder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2"/>
  <sheetViews>
    <sheetView tabSelected="1" zoomScaleNormal="100" workbookViewId="0">
      <selection activeCell="R6" sqref="R6"/>
    </sheetView>
  </sheetViews>
  <sheetFormatPr defaultRowHeight="15" x14ac:dyDescent="0.25"/>
  <cols>
    <col min="1" max="1" width="43.85546875" customWidth="1"/>
    <col min="2" max="8" width="12" customWidth="1"/>
    <col min="10" max="13" width="11" customWidth="1"/>
  </cols>
  <sheetData>
    <row r="1" spans="1:14" ht="24.75" customHeight="1" x14ac:dyDescent="0.25">
      <c r="A1" s="26" t="s">
        <v>10</v>
      </c>
      <c r="B1" s="26"/>
      <c r="C1" s="26"/>
      <c r="D1" s="26"/>
      <c r="E1" s="26"/>
      <c r="F1" s="26"/>
      <c r="G1" s="26"/>
      <c r="H1" s="26"/>
      <c r="I1" s="1"/>
      <c r="J1" s="1"/>
      <c r="K1" s="1"/>
      <c r="L1" s="1"/>
      <c r="M1" s="1"/>
      <c r="N1" s="1"/>
    </row>
    <row r="2" spans="1:14" x14ac:dyDescent="0.25">
      <c r="A2" s="27" t="s">
        <v>8</v>
      </c>
      <c r="B2" s="27"/>
      <c r="C2" s="27"/>
      <c r="D2" s="27"/>
      <c r="E2" s="27"/>
      <c r="F2" s="27"/>
      <c r="G2" s="27"/>
      <c r="H2" s="27"/>
      <c r="I2" s="2"/>
      <c r="J2" s="2"/>
      <c r="K2" s="2"/>
      <c r="L2" s="2"/>
      <c r="M2" s="2"/>
      <c r="N2" s="2"/>
    </row>
    <row r="3" spans="1:14" x14ac:dyDescent="0.25">
      <c r="A3" s="3"/>
      <c r="B3" s="3"/>
      <c r="C3" s="3"/>
      <c r="D3" s="3"/>
    </row>
    <row r="4" spans="1:14" x14ac:dyDescent="0.25">
      <c r="A4" s="4"/>
      <c r="B4" s="10">
        <v>2017</v>
      </c>
      <c r="C4" s="10">
        <v>2018</v>
      </c>
      <c r="D4" s="10">
        <v>2019</v>
      </c>
      <c r="E4" s="10">
        <v>2020</v>
      </c>
      <c r="F4" s="14">
        <v>2021</v>
      </c>
      <c r="G4" s="14">
        <v>2022</v>
      </c>
      <c r="H4" s="14" t="s">
        <v>12</v>
      </c>
    </row>
    <row r="5" spans="1:14" x14ac:dyDescent="0.25">
      <c r="A5" s="22" t="s">
        <v>9</v>
      </c>
      <c r="B5" s="23"/>
      <c r="C5" s="23"/>
      <c r="D5" s="23"/>
      <c r="E5" s="23"/>
      <c r="F5" s="23"/>
      <c r="G5" s="23"/>
      <c r="H5" s="23"/>
    </row>
    <row r="6" spans="1:14" x14ac:dyDescent="0.25">
      <c r="A6" s="11" t="s">
        <v>0</v>
      </c>
      <c r="B6" s="15">
        <v>386790.02100000001</v>
      </c>
      <c r="C6" s="15">
        <v>403573.701</v>
      </c>
      <c r="D6" s="15">
        <v>420943.74099999998</v>
      </c>
      <c r="E6" s="15">
        <v>259086.5</v>
      </c>
      <c r="F6" s="15">
        <v>414796.79999999999</v>
      </c>
      <c r="G6" s="15">
        <v>645672.63699999999</v>
      </c>
      <c r="H6" s="15">
        <v>739455.5</v>
      </c>
      <c r="I6" s="17"/>
    </row>
    <row r="7" spans="1:14" x14ac:dyDescent="0.25">
      <c r="A7" s="5" t="s">
        <v>1</v>
      </c>
      <c r="B7" s="15"/>
      <c r="C7" s="15"/>
      <c r="D7" s="15"/>
      <c r="E7" s="15"/>
      <c r="F7" s="16"/>
      <c r="G7" s="16"/>
      <c r="H7" s="16"/>
      <c r="I7" s="17"/>
    </row>
    <row r="8" spans="1:14" x14ac:dyDescent="0.25">
      <c r="A8" s="7" t="s">
        <v>2</v>
      </c>
      <c r="B8" s="15">
        <v>23391.591</v>
      </c>
      <c r="C8" s="15">
        <v>22949.802</v>
      </c>
      <c r="D8" s="15">
        <v>19807.063999999998</v>
      </c>
      <c r="E8" s="15">
        <v>11042.302</v>
      </c>
      <c r="F8" s="15">
        <v>15349.615</v>
      </c>
      <c r="G8" s="15">
        <v>13838.601000000001</v>
      </c>
      <c r="H8" s="15">
        <v>18017.948861740002</v>
      </c>
      <c r="I8" s="17"/>
      <c r="J8" s="17"/>
      <c r="K8" s="17"/>
      <c r="L8" s="17"/>
      <c r="M8" s="17"/>
    </row>
    <row r="9" spans="1:14" ht="30" x14ac:dyDescent="0.25">
      <c r="A9" s="7" t="s">
        <v>3</v>
      </c>
      <c r="B9" s="15">
        <v>238289.91200000001</v>
      </c>
      <c r="C9" s="15">
        <v>252404.318</v>
      </c>
      <c r="D9" s="15">
        <v>248684.16699999999</v>
      </c>
      <c r="E9" s="15">
        <v>141218.016</v>
      </c>
      <c r="F9" s="15">
        <v>218939.88500000001</v>
      </c>
      <c r="G9" s="15">
        <v>378111.84499999997</v>
      </c>
      <c r="H9" s="15">
        <v>444133.10315206996</v>
      </c>
      <c r="I9" s="17"/>
      <c r="J9" s="17"/>
      <c r="K9" s="17"/>
      <c r="L9" s="17"/>
      <c r="M9" s="17"/>
    </row>
    <row r="10" spans="1:14" ht="30" x14ac:dyDescent="0.25">
      <c r="A10" s="7" t="s">
        <v>4</v>
      </c>
      <c r="B10" s="15">
        <v>82643.797999999995</v>
      </c>
      <c r="C10" s="15">
        <v>82129.944000000003</v>
      </c>
      <c r="D10" s="15">
        <v>91056.601999999999</v>
      </c>
      <c r="E10" s="15">
        <v>63569.756999999998</v>
      </c>
      <c r="F10" s="15">
        <v>126938.57799999999</v>
      </c>
      <c r="G10" s="15">
        <v>179662.19899999999</v>
      </c>
      <c r="H10" s="15">
        <v>188769.97310596</v>
      </c>
      <c r="I10" s="17"/>
      <c r="J10" s="17"/>
      <c r="K10" s="17"/>
      <c r="L10" s="17"/>
      <c r="M10" s="17"/>
    </row>
    <row r="11" spans="1:14" x14ac:dyDescent="0.25">
      <c r="A11" s="7" t="s">
        <v>5</v>
      </c>
      <c r="B11" s="15">
        <v>11091.073</v>
      </c>
      <c r="C11" s="15">
        <v>12278.316000000001</v>
      </c>
      <c r="D11" s="15">
        <v>11578.98</v>
      </c>
      <c r="E11" s="15">
        <v>11748.703</v>
      </c>
      <c r="F11" s="15">
        <v>21593.035</v>
      </c>
      <c r="G11" s="15">
        <v>24880.633999999998</v>
      </c>
      <c r="H11" s="15">
        <v>36246.190999999999</v>
      </c>
      <c r="I11" s="17"/>
      <c r="J11" s="17"/>
      <c r="K11" s="17"/>
      <c r="L11" s="17"/>
      <c r="M11" s="17"/>
    </row>
    <row r="12" spans="1:14" x14ac:dyDescent="0.25">
      <c r="A12" s="7" t="s">
        <v>6</v>
      </c>
      <c r="B12" s="15">
        <v>31373.647000000001</v>
      </c>
      <c r="C12" s="15">
        <v>33811.321000000004</v>
      </c>
      <c r="D12" s="15">
        <v>49816.928</v>
      </c>
      <c r="E12" s="15">
        <v>31507.735000000001</v>
      </c>
      <c r="F12" s="15">
        <v>31975.701000000001</v>
      </c>
      <c r="G12" s="15">
        <v>49179.358</v>
      </c>
      <c r="H12" s="15">
        <v>52288.299350230001</v>
      </c>
      <c r="I12" s="17"/>
      <c r="J12" s="17"/>
      <c r="K12" s="17"/>
      <c r="L12" s="17"/>
      <c r="M12" s="17"/>
    </row>
    <row r="13" spans="1:14" x14ac:dyDescent="0.25">
      <c r="A13" s="24" t="s">
        <v>7</v>
      </c>
      <c r="B13" s="25"/>
      <c r="C13" s="25"/>
      <c r="D13" s="25"/>
      <c r="E13" s="25"/>
      <c r="F13" s="25"/>
      <c r="G13" s="25"/>
      <c r="H13" s="25"/>
    </row>
    <row r="14" spans="1:14" x14ac:dyDescent="0.25">
      <c r="A14" s="8" t="s">
        <v>0</v>
      </c>
      <c r="B14" s="9">
        <v>100</v>
      </c>
      <c r="C14" s="9">
        <v>100</v>
      </c>
      <c r="D14" s="9">
        <v>100</v>
      </c>
      <c r="E14" s="9">
        <v>100</v>
      </c>
      <c r="F14" s="6">
        <v>100</v>
      </c>
      <c r="G14" s="6">
        <v>100</v>
      </c>
      <c r="H14" s="6">
        <v>100</v>
      </c>
    </row>
    <row r="15" spans="1:14" x14ac:dyDescent="0.25">
      <c r="A15" s="5" t="s">
        <v>1</v>
      </c>
      <c r="B15" s="12"/>
      <c r="C15" s="6"/>
      <c r="D15" s="6"/>
      <c r="E15" s="6"/>
    </row>
    <row r="16" spans="1:14" x14ac:dyDescent="0.25">
      <c r="A16" s="7" t="s">
        <v>2</v>
      </c>
      <c r="B16" s="6">
        <f>B8/B$6*100</f>
        <v>6.0476200858346338</v>
      </c>
      <c r="C16" s="6">
        <f>C8/C$6*100</f>
        <v>5.6866445814317323</v>
      </c>
      <c r="D16" s="6">
        <f>D8/D$6*100</f>
        <v>4.7053945862090867</v>
      </c>
      <c r="E16" s="6">
        <f>E8/E$6*100</f>
        <v>4.2620136518112677</v>
      </c>
      <c r="F16" s="6">
        <f>F8/F6*100</f>
        <v>3.7005143241220764</v>
      </c>
      <c r="G16" s="6">
        <f>G8/G6*100</f>
        <v>2.1432844148853101</v>
      </c>
      <c r="H16" s="6">
        <f>H8/H6*100</f>
        <v>2.4366508683402857</v>
      </c>
    </row>
    <row r="17" spans="1:8" ht="30" x14ac:dyDescent="0.25">
      <c r="A17" s="7" t="s">
        <v>3</v>
      </c>
      <c r="B17" s="6">
        <f>B9/B$6*100</f>
        <v>61.607047509635727</v>
      </c>
      <c r="C17" s="6">
        <f t="shared" ref="C17:C20" si="0">C9/C$6*100</f>
        <v>62.542310704234914</v>
      </c>
      <c r="D17" s="6">
        <f t="shared" ref="D17:E20" si="1">D9/D$6*100</f>
        <v>59.07776806687334</v>
      </c>
      <c r="E17" s="6">
        <f t="shared" si="1"/>
        <v>54.506126718296791</v>
      </c>
      <c r="F17" s="6">
        <f>F9/F6*100</f>
        <v>52.782443114315257</v>
      </c>
      <c r="G17" s="6">
        <f>G9/G6*100</f>
        <v>58.560921329549856</v>
      </c>
      <c r="H17" s="6">
        <f>H9/H6*100</f>
        <v>60.062181314774179</v>
      </c>
    </row>
    <row r="18" spans="1:8" ht="30" x14ac:dyDescent="0.25">
      <c r="A18" s="7" t="s">
        <v>4</v>
      </c>
      <c r="B18" s="6">
        <f>B10/B$6*100</f>
        <v>21.366579671919713</v>
      </c>
      <c r="C18" s="6">
        <f t="shared" si="0"/>
        <v>20.350667993601494</v>
      </c>
      <c r="D18" s="6">
        <f t="shared" si="1"/>
        <v>21.631537217701499</v>
      </c>
      <c r="E18" s="6">
        <f t="shared" si="1"/>
        <v>24.536113228593539</v>
      </c>
      <c r="F18" s="6">
        <f>F10/F6*100</f>
        <v>30.602593366197617</v>
      </c>
      <c r="G18" s="6">
        <f>G10/G6*100</f>
        <v>27.825586637025161</v>
      </c>
      <c r="H18" s="6">
        <f>H10/H6*100</f>
        <v>25.52823977994078</v>
      </c>
    </row>
    <row r="19" spans="1:8" x14ac:dyDescent="0.25">
      <c r="A19" s="7" t="s">
        <v>5</v>
      </c>
      <c r="B19" s="6">
        <f>B11/B$6*100</f>
        <v>2.8674661697127912</v>
      </c>
      <c r="C19" s="6">
        <f t="shared" si="0"/>
        <v>3.042397452949988</v>
      </c>
      <c r="D19" s="6">
        <f t="shared" si="1"/>
        <v>2.7507191275710166</v>
      </c>
      <c r="E19" s="6">
        <f t="shared" si="1"/>
        <v>4.5346642916554893</v>
      </c>
      <c r="F19" s="6">
        <f>F11/F6*100</f>
        <v>5.205689870317225</v>
      </c>
      <c r="G19" s="6">
        <f>G11/G6*100</f>
        <v>3.8534440789690767</v>
      </c>
      <c r="H19" s="6">
        <f>H11/H6*100</f>
        <v>4.9017406726976809</v>
      </c>
    </row>
    <row r="20" spans="1:8" x14ac:dyDescent="0.25">
      <c r="A20" s="13" t="s">
        <v>6</v>
      </c>
      <c r="B20" s="18">
        <f>B12/B$6*100</f>
        <v>8.1112865628971331</v>
      </c>
      <c r="C20" s="18">
        <f t="shared" si="0"/>
        <v>8.377979267781873</v>
      </c>
      <c r="D20" s="18">
        <f t="shared" si="1"/>
        <v>11.834581001645065</v>
      </c>
      <c r="E20" s="18">
        <f t="shared" si="1"/>
        <v>12.161087127272166</v>
      </c>
      <c r="F20" s="18">
        <f>F12/F6*100</f>
        <v>7.7087627001944092</v>
      </c>
      <c r="G20" s="18">
        <f>G12/G6*100</f>
        <v>7.616763539570595</v>
      </c>
      <c r="H20" s="18">
        <f>H12/H6*100</f>
        <v>7.0711894563269873</v>
      </c>
    </row>
    <row r="21" spans="1:8" ht="26.25" customHeight="1" x14ac:dyDescent="0.25">
      <c r="A21" s="21" t="s">
        <v>13</v>
      </c>
      <c r="B21" s="21"/>
      <c r="C21" s="21"/>
      <c r="D21" s="21"/>
      <c r="E21" s="21"/>
      <c r="F21" s="21"/>
      <c r="G21" s="21"/>
      <c r="H21" s="21"/>
    </row>
    <row r="22" spans="1:8" x14ac:dyDescent="0.25">
      <c r="A22" s="21" t="s">
        <v>11</v>
      </c>
      <c r="B22" s="21"/>
      <c r="C22" s="21"/>
      <c r="D22" s="21"/>
    </row>
  </sheetData>
  <mergeCells count="6">
    <mergeCell ref="A22:D22"/>
    <mergeCell ref="A5:H5"/>
    <mergeCell ref="A13:H13"/>
    <mergeCell ref="A21:H21"/>
    <mergeCell ref="A1:H1"/>
    <mergeCell ref="A2:H2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1775B4-4096-48D2-AB36-EDCEDB778191}">
  <dimension ref="A5:G23"/>
  <sheetViews>
    <sheetView workbookViewId="0">
      <selection activeCell="G5" sqref="G5:G10"/>
    </sheetView>
  </sheetViews>
  <sheetFormatPr defaultRowHeight="15" x14ac:dyDescent="0.25"/>
  <cols>
    <col min="6" max="6" width="18.7109375" customWidth="1"/>
  </cols>
  <sheetData>
    <row r="5" spans="1:7" x14ac:dyDescent="0.25">
      <c r="A5" s="28" t="s">
        <v>14</v>
      </c>
      <c r="B5" s="28"/>
      <c r="C5" s="28"/>
      <c r="D5" s="28"/>
      <c r="E5" s="19">
        <v>1</v>
      </c>
      <c r="F5" s="20">
        <v>603973118</v>
      </c>
      <c r="G5">
        <f>F5/1000</f>
        <v>603973.11800000002</v>
      </c>
    </row>
    <row r="6" spans="1:7" x14ac:dyDescent="0.25">
      <c r="A6" s="28" t="s">
        <v>15</v>
      </c>
      <c r="B6" s="28" t="s">
        <v>16</v>
      </c>
      <c r="C6" s="28"/>
      <c r="D6" s="28"/>
      <c r="E6" s="19">
        <v>2</v>
      </c>
      <c r="F6" s="20">
        <v>9660756</v>
      </c>
      <c r="G6">
        <f t="shared" ref="G6:G7" si="0">F6/1000</f>
        <v>9660.7559999999994</v>
      </c>
    </row>
    <row r="7" spans="1:7" x14ac:dyDescent="0.25">
      <c r="A7" s="28"/>
      <c r="B7" s="28" t="s">
        <v>17</v>
      </c>
      <c r="C7" s="28"/>
      <c r="D7" s="28"/>
      <c r="E7" s="19">
        <v>3</v>
      </c>
      <c r="F7" s="20">
        <v>367779297</v>
      </c>
      <c r="G7">
        <f t="shared" si="0"/>
        <v>367779.29700000002</v>
      </c>
    </row>
    <row r="8" spans="1:7" x14ac:dyDescent="0.25">
      <c r="A8" s="28"/>
      <c r="B8" s="28" t="s">
        <v>15</v>
      </c>
      <c r="C8" s="28" t="s">
        <v>18</v>
      </c>
      <c r="D8" s="28"/>
      <c r="E8" s="19">
        <v>4</v>
      </c>
      <c r="F8" s="20">
        <v>30724631</v>
      </c>
      <c r="G8">
        <f>F11/1000</f>
        <v>153728.698</v>
      </c>
    </row>
    <row r="9" spans="1:7" x14ac:dyDescent="0.25">
      <c r="A9" s="28"/>
      <c r="B9" s="28"/>
      <c r="C9" s="28" t="s">
        <v>19</v>
      </c>
      <c r="D9" s="28"/>
      <c r="E9" s="19">
        <v>5</v>
      </c>
      <c r="F9" s="20">
        <v>273383</v>
      </c>
      <c r="G9">
        <f>F17/1000</f>
        <v>24880.633999999998</v>
      </c>
    </row>
    <row r="10" spans="1:7" x14ac:dyDescent="0.25">
      <c r="A10" s="28"/>
      <c r="B10" s="28"/>
      <c r="C10" s="28" t="s">
        <v>20</v>
      </c>
      <c r="D10" s="28"/>
      <c r="E10" s="19">
        <v>6</v>
      </c>
      <c r="F10" s="20">
        <v>336781283</v>
      </c>
      <c r="G10">
        <f>F23/1000</f>
        <v>47923.733</v>
      </c>
    </row>
    <row r="11" spans="1:7" x14ac:dyDescent="0.25">
      <c r="A11" s="28"/>
      <c r="B11" s="28" t="s">
        <v>21</v>
      </c>
      <c r="C11" s="28"/>
      <c r="D11" s="28"/>
      <c r="E11" s="19">
        <v>7</v>
      </c>
      <c r="F11" s="20">
        <v>153728698</v>
      </c>
    </row>
    <row r="12" spans="1:7" x14ac:dyDescent="0.25">
      <c r="A12" s="28"/>
      <c r="B12" s="28" t="s">
        <v>15</v>
      </c>
      <c r="C12" s="28" t="s">
        <v>22</v>
      </c>
      <c r="D12" s="28"/>
      <c r="E12" s="19">
        <v>8</v>
      </c>
      <c r="F12" s="20">
        <v>4138354</v>
      </c>
    </row>
    <row r="13" spans="1:7" ht="76.5" x14ac:dyDescent="0.25">
      <c r="A13" s="28"/>
      <c r="B13" s="28"/>
      <c r="C13" s="19" t="s">
        <v>15</v>
      </c>
      <c r="D13" s="19" t="s">
        <v>23</v>
      </c>
      <c r="E13" s="19">
        <v>9</v>
      </c>
      <c r="F13" s="20">
        <v>1836760</v>
      </c>
    </row>
    <row r="14" spans="1:7" x14ac:dyDescent="0.25">
      <c r="A14" s="28"/>
      <c r="B14" s="28"/>
      <c r="C14" s="28" t="s">
        <v>24</v>
      </c>
      <c r="D14" s="28"/>
      <c r="E14" s="19">
        <v>10</v>
      </c>
      <c r="F14" s="20">
        <v>41005222</v>
      </c>
    </row>
    <row r="15" spans="1:7" ht="51" x14ac:dyDescent="0.25">
      <c r="A15" s="28"/>
      <c r="B15" s="28"/>
      <c r="C15" s="19" t="s">
        <v>15</v>
      </c>
      <c r="D15" s="19" t="s">
        <v>25</v>
      </c>
      <c r="E15" s="19">
        <v>11</v>
      </c>
      <c r="F15" s="20">
        <v>526609</v>
      </c>
    </row>
    <row r="16" spans="1:7" x14ac:dyDescent="0.25">
      <c r="A16" s="28"/>
      <c r="B16" s="28"/>
      <c r="C16" s="28" t="s">
        <v>26</v>
      </c>
      <c r="D16" s="28"/>
      <c r="E16" s="19">
        <v>12</v>
      </c>
      <c r="F16" s="20">
        <v>108585122</v>
      </c>
    </row>
    <row r="17" spans="1:6" x14ac:dyDescent="0.25">
      <c r="A17" s="28"/>
      <c r="B17" s="28" t="s">
        <v>27</v>
      </c>
      <c r="C17" s="28"/>
      <c r="D17" s="28"/>
      <c r="E17" s="19">
        <v>13</v>
      </c>
      <c r="F17" s="20">
        <v>24880634</v>
      </c>
    </row>
    <row r="18" spans="1:6" x14ac:dyDescent="0.25">
      <c r="A18" s="28"/>
      <c r="B18" s="28" t="s">
        <v>15</v>
      </c>
      <c r="C18" s="28" t="s">
        <v>28</v>
      </c>
      <c r="D18" s="28"/>
      <c r="E18" s="19">
        <v>14</v>
      </c>
      <c r="F18" s="20">
        <v>1151926</v>
      </c>
    </row>
    <row r="19" spans="1:6" x14ac:dyDescent="0.25">
      <c r="A19" s="28"/>
      <c r="B19" s="28"/>
      <c r="C19" s="28" t="s">
        <v>29</v>
      </c>
      <c r="D19" s="28"/>
      <c r="E19" s="19">
        <v>15</v>
      </c>
      <c r="F19" s="20">
        <v>22016159</v>
      </c>
    </row>
    <row r="20" spans="1:6" x14ac:dyDescent="0.25">
      <c r="A20" s="28"/>
      <c r="B20" s="28"/>
      <c r="C20" s="28" t="s">
        <v>30</v>
      </c>
      <c r="D20" s="28"/>
      <c r="E20" s="19">
        <v>16</v>
      </c>
      <c r="F20" s="20">
        <v>788249</v>
      </c>
    </row>
    <row r="21" spans="1:6" x14ac:dyDescent="0.25">
      <c r="A21" s="28"/>
      <c r="B21" s="28"/>
      <c r="C21" s="28" t="s">
        <v>31</v>
      </c>
      <c r="D21" s="28"/>
      <c r="E21" s="19">
        <v>17</v>
      </c>
      <c r="F21" s="20">
        <v>8247</v>
      </c>
    </row>
    <row r="22" spans="1:6" x14ac:dyDescent="0.25">
      <c r="A22" s="28"/>
      <c r="B22" s="28"/>
      <c r="C22" s="28" t="s">
        <v>32</v>
      </c>
      <c r="D22" s="28"/>
      <c r="E22" s="19">
        <v>18</v>
      </c>
      <c r="F22" s="20">
        <v>2020</v>
      </c>
    </row>
    <row r="23" spans="1:6" x14ac:dyDescent="0.25">
      <c r="A23" s="28"/>
      <c r="B23" s="28" t="s">
        <v>33</v>
      </c>
      <c r="C23" s="28"/>
      <c r="D23" s="28"/>
      <c r="E23" s="19">
        <v>19</v>
      </c>
      <c r="F23" s="20">
        <v>47923733</v>
      </c>
    </row>
  </sheetData>
  <mergeCells count="21">
    <mergeCell ref="C18:D18"/>
    <mergeCell ref="C19:D19"/>
    <mergeCell ref="C20:D20"/>
    <mergeCell ref="C21:D21"/>
    <mergeCell ref="C22:D22"/>
    <mergeCell ref="A5:D5"/>
    <mergeCell ref="A6:A23"/>
    <mergeCell ref="B6:D6"/>
    <mergeCell ref="B7:D7"/>
    <mergeCell ref="B8:B10"/>
    <mergeCell ref="C8:D8"/>
    <mergeCell ref="C9:D9"/>
    <mergeCell ref="C10:D10"/>
    <mergeCell ref="B11:D11"/>
    <mergeCell ref="B12:B16"/>
    <mergeCell ref="B23:D23"/>
    <mergeCell ref="C12:D12"/>
    <mergeCell ref="C14:D14"/>
    <mergeCell ref="C16:D16"/>
    <mergeCell ref="B17:D17"/>
    <mergeCell ref="B18:B2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>Rosstat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Хайретдинов Максим Викторович</dc:creator>
  <cp:lastModifiedBy>Калининская Токаяна Николаевна</cp:lastModifiedBy>
  <cp:lastPrinted>2024-09-04T05:47:38Z</cp:lastPrinted>
  <dcterms:created xsi:type="dcterms:W3CDTF">2018-03-15T08:18:00Z</dcterms:created>
  <dcterms:modified xsi:type="dcterms:W3CDTF">2024-09-04T05:56:00Z</dcterms:modified>
</cp:coreProperties>
</file>